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0" windowWidth="14955" windowHeight="12585" activeTab="0"/>
  </bookViews>
  <sheets>
    <sheet name="Rozvádzače Pedro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</text>
    </comment>
  </commentList>
</comments>
</file>

<file path=xl/sharedStrings.xml><?xml version="1.0" encoding="utf-8"?>
<sst xmlns="http://schemas.openxmlformats.org/spreadsheetml/2006/main" count="323" uniqueCount="261">
  <si>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</si>
  <si>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</si>
  <si>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</si>
  <si>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</si>
  <si>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</si>
  <si>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</si>
  <si>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</si>
  <si>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</si>
  <si>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hmotnosť</t>
  </si>
  <si>
    <t>(kg)</t>
  </si>
  <si>
    <t>EUR po zľave</t>
  </si>
  <si>
    <t>Napíš zľavu v %</t>
  </si>
  <si>
    <t>Objedn. kód</t>
  </si>
  <si>
    <t>Rozvádzač 300x265x165 pl.dv. IP65</t>
  </si>
  <si>
    <t>Rozvádzač 425x325x180 pl.dv. (36M) IP65</t>
  </si>
  <si>
    <t>Rozvádzač 500x430x210 pl.dv. (54M) IP65</t>
  </si>
  <si>
    <t>Rozvádzač 650x430x210 pl.dv. (72M) IP65</t>
  </si>
  <si>
    <t>Rozvádzač 650x540x265 pl.dv. (96M) IP65</t>
  </si>
  <si>
    <t>Rozvádzač 805x615x315 pl.dv. (140M) IP65</t>
  </si>
  <si>
    <t>Rozvádzač 300x265x165 pr.dv. IP65</t>
  </si>
  <si>
    <t>Rozvádzač 425x325x180 pr.dv. (36M) IP65</t>
  </si>
  <si>
    <t>Rozvádzač 500x430x210 pr.dv. (54M) IP65</t>
  </si>
  <si>
    <t>Rozvádzač 650x430x210 pr.dv. (72M) IP65</t>
  </si>
  <si>
    <t>Rozvádzač 650x540x265 pr.dv. (96M) IP65</t>
  </si>
  <si>
    <t>Rozvádzač 805x615x315 pr.dv. (140M) IP65</t>
  </si>
  <si>
    <t>Lišta DIN s krycím štítom pre š.325</t>
  </si>
  <si>
    <t>Lišta DIN s krycím štítom pre š.430</t>
  </si>
  <si>
    <t>Lišta DIN s krycím štítom pre š.540</t>
  </si>
  <si>
    <t>Lišta DIN s krycím štítom pre š.615</t>
  </si>
  <si>
    <t>Kryt záslepný pre š.325</t>
  </si>
  <si>
    <t>Kryt záslepný pre š.430</t>
  </si>
  <si>
    <t>Kryt záslepný pre š.540</t>
  </si>
  <si>
    <t>Kryt záslepný pre š.615</t>
  </si>
  <si>
    <t>Rám montážny pre DIN lišty so štítom pre v.425</t>
  </si>
  <si>
    <t>Rám montážny pre DIN lišty so štítom pre v.500</t>
  </si>
  <si>
    <t>Rám montážny pre DIN lišty so štítom pre v.650</t>
  </si>
  <si>
    <t>Rám montážny pre DIN lišty so štítom pre v.805</t>
  </si>
  <si>
    <t>Doska montážna pozink.pre 300x265</t>
  </si>
  <si>
    <t>Doska montážna pozink.pre 425x325</t>
  </si>
  <si>
    <t>Doska montážna pozink.pre 500x430</t>
  </si>
  <si>
    <t>Doska montážna pozink.pre 650x430</t>
  </si>
  <si>
    <t>Doska montážna pozink.pre 650x540</t>
  </si>
  <si>
    <t>Doska montážna pozink.pre 805x615</t>
  </si>
  <si>
    <t>Úchyt montážny</t>
  </si>
  <si>
    <t>Zámok rozvádzačový</t>
  </si>
  <si>
    <t>Upevnenie montážnej dosky - posuvné</t>
  </si>
  <si>
    <t>Polyesterové rozvádzače IP65</t>
  </si>
  <si>
    <t>04608</t>
  </si>
  <si>
    <t>04628</t>
  </si>
  <si>
    <t>04637</t>
  </si>
  <si>
    <t>04644</t>
  </si>
  <si>
    <t>04649</t>
  </si>
  <si>
    <t>04655</t>
  </si>
  <si>
    <t>04664</t>
  </si>
  <si>
    <t>04677</t>
  </si>
  <si>
    <t>04688</t>
  </si>
  <si>
    <t>Rozvádzač 1060x810x355 pl.dv. (190M) IP65</t>
  </si>
  <si>
    <t>Rozvádzač 1060x810x355 pr.dv. (190M) IP65</t>
  </si>
  <si>
    <t>Lišta DIN s krycím štítom pre š.810</t>
  </si>
  <si>
    <t>Kryt záslepný pre š.810</t>
  </si>
  <si>
    <t>Rám montážny pre DIN lišty so štítom pre v.1060</t>
  </si>
  <si>
    <t>Doska montážna pozink.pre 1060x810</t>
  </si>
  <si>
    <t>Úchyt montážny - nerez</t>
  </si>
  <si>
    <t>Doska montážna plast.pre 300x265</t>
  </si>
  <si>
    <t>Doska montážna plast.pre 425x325</t>
  </si>
  <si>
    <t>Doska montážna plast.pre 500x430</t>
  </si>
  <si>
    <t>Doska montážna plast.pre 650x430</t>
  </si>
  <si>
    <t>Doska montážna plast.pre 650x540</t>
  </si>
  <si>
    <t>Doska montážna plast.pre 805x615</t>
  </si>
  <si>
    <t>Dvere vnútorné montážne pre 425x325</t>
  </si>
  <si>
    <t>Dvere vnútorné montážne pre 500x430</t>
  </si>
  <si>
    <t>Dvere vnútorné montážne pre 650x430</t>
  </si>
  <si>
    <t>Dvere vnútorné montážne pre 650x540</t>
  </si>
  <si>
    <t>Dvere vnútorné montážne pre 805x615</t>
  </si>
  <si>
    <t>Dvere vnútorné montážne pre 1060x810</t>
  </si>
  <si>
    <t>Lišta DIN bez štítu pre š.325</t>
  </si>
  <si>
    <t>Lišta DIN bez štítu pre š.430</t>
  </si>
  <si>
    <t>Lišta DIN bez štítu pre š.540</t>
  </si>
  <si>
    <t>Lišta DIN bez štítu pre š.615</t>
  </si>
  <si>
    <t>Lišta DIN bez štítu pre š.810</t>
  </si>
  <si>
    <t>04990</t>
  </si>
  <si>
    <t>04991</t>
  </si>
  <si>
    <t>04992</t>
  </si>
  <si>
    <t>04993</t>
  </si>
  <si>
    <t>04994</t>
  </si>
  <si>
    <t>04995</t>
  </si>
  <si>
    <t>04601</t>
  </si>
  <si>
    <t>04602</t>
  </si>
  <si>
    <t>04603</t>
  </si>
  <si>
    <t>04604</t>
  </si>
  <si>
    <t>04605</t>
  </si>
  <si>
    <t>04606</t>
  </si>
  <si>
    <t>04621</t>
  </si>
  <si>
    <t>04622</t>
  </si>
  <si>
    <t>04623</t>
  </si>
  <si>
    <t>04624</t>
  </si>
  <si>
    <t>04625</t>
  </si>
  <si>
    <t>04626</t>
  </si>
  <si>
    <t>04631</t>
  </si>
  <si>
    <t>04632</t>
  </si>
  <si>
    <t>04633</t>
  </si>
  <si>
    <t>04634</t>
  </si>
  <si>
    <t>04635</t>
  </si>
  <si>
    <t>04640</t>
  </si>
  <si>
    <t>04641</t>
  </si>
  <si>
    <t>04642</t>
  </si>
  <si>
    <t>04643</t>
  </si>
  <si>
    <t>04645</t>
  </si>
  <si>
    <t>04646</t>
  </si>
  <si>
    <t>04647</t>
  </si>
  <si>
    <t>04648</t>
  </si>
  <si>
    <t>04651</t>
  </si>
  <si>
    <t>04652</t>
  </si>
  <si>
    <t>04653</t>
  </si>
  <si>
    <t>04654</t>
  </si>
  <si>
    <t>04660</t>
  </si>
  <si>
    <t>04661</t>
  </si>
  <si>
    <t>04662</t>
  </si>
  <si>
    <t>04663</t>
  </si>
  <si>
    <t>04670</t>
  </si>
  <si>
    <t>04671</t>
  </si>
  <si>
    <t>04672</t>
  </si>
  <si>
    <t>04673</t>
  </si>
  <si>
    <t>04674</t>
  </si>
  <si>
    <t>04675</t>
  </si>
  <si>
    <t>04680</t>
  </si>
  <si>
    <t>04681</t>
  </si>
  <si>
    <t>04682</t>
  </si>
  <si>
    <t>ROZVÁDZAČE IP65 PLNÉ DVERE</t>
  </si>
  <si>
    <t>ROZVÁDZAČE IP65 PRIESVITNÉ DVERE</t>
  </si>
  <si>
    <t>VOLITEĽNÉ VNÚTORNÉ DVERE</t>
  </si>
  <si>
    <t>DOSKA MONTÁŽNA KOVOVÁ</t>
  </si>
  <si>
    <t>PANEL MONTÁŽNY PLASTOVÝ</t>
  </si>
  <si>
    <t>www.elektrosystem.sk</t>
  </si>
  <si>
    <t>KRYTY</t>
  </si>
  <si>
    <t>RÁMY PRE DIN</t>
  </si>
  <si>
    <t>LIŠTY DIN</t>
  </si>
  <si>
    <t>PRÍSLUŠENSTVO OSTATNÉ</t>
  </si>
  <si>
    <t>Sklad.č.</t>
  </si>
  <si>
    <t>IBO04601</t>
  </si>
  <si>
    <t>IBO04602</t>
  </si>
  <si>
    <t>IBO04603</t>
  </si>
  <si>
    <t>IBO04604</t>
  </si>
  <si>
    <t>IBO04605</t>
  </si>
  <si>
    <t>IBO04606</t>
  </si>
  <si>
    <t>IBO04608</t>
  </si>
  <si>
    <t>IBO04621</t>
  </si>
  <si>
    <t>IBO04622</t>
  </si>
  <si>
    <t>IBO04623</t>
  </si>
  <si>
    <t>IBO04624</t>
  </si>
  <si>
    <t>IBO04625</t>
  </si>
  <si>
    <t>IBO04626</t>
  </si>
  <si>
    <t>IBO04628</t>
  </si>
  <si>
    <t>IBO04631</t>
  </si>
  <si>
    <t>IBO04632</t>
  </si>
  <si>
    <t>IBO04633</t>
  </si>
  <si>
    <t>IBO04634</t>
  </si>
  <si>
    <t>IBO04635</t>
  </si>
  <si>
    <t>IBO04637</t>
  </si>
  <si>
    <t>IBO04670</t>
  </si>
  <si>
    <t>IBO04671</t>
  </si>
  <si>
    <t>IBO04672</t>
  </si>
  <si>
    <t>IBO04673</t>
  </si>
  <si>
    <t>IBO04674</t>
  </si>
  <si>
    <t>IBO04675</t>
  </si>
  <si>
    <t>IBO04677</t>
  </si>
  <si>
    <t>IBO04990</t>
  </si>
  <si>
    <t>IBO04991</t>
  </si>
  <si>
    <t>IBO04992</t>
  </si>
  <si>
    <t>IBO04993</t>
  </si>
  <si>
    <t>IBO04994</t>
  </si>
  <si>
    <t>IBO04995</t>
  </si>
  <si>
    <t>IBO04640</t>
  </si>
  <si>
    <t>IBO04641</t>
  </si>
  <si>
    <t>IBO04642</t>
  </si>
  <si>
    <t>IBO04643</t>
  </si>
  <si>
    <t>IBO04644</t>
  </si>
  <si>
    <t>IBO04645</t>
  </si>
  <si>
    <t>IBO04646</t>
  </si>
  <si>
    <t>IBO04647</t>
  </si>
  <si>
    <t>IBO04648</t>
  </si>
  <si>
    <t>IBO04649</t>
  </si>
  <si>
    <t>IBO04651</t>
  </si>
  <si>
    <t>IBO04652</t>
  </si>
  <si>
    <t>IBO04653</t>
  </si>
  <si>
    <t>IBO04654</t>
  </si>
  <si>
    <t>IBO04655</t>
  </si>
  <si>
    <t>IBO04660</t>
  </si>
  <si>
    <t>IBO04661</t>
  </si>
  <si>
    <t>IBO04662</t>
  </si>
  <si>
    <t>IBO04663</t>
  </si>
  <si>
    <t>IBO04664</t>
  </si>
  <si>
    <t>IBO04680</t>
  </si>
  <si>
    <t>IBO04688</t>
  </si>
  <si>
    <t>IBO04681</t>
  </si>
  <si>
    <t>IBO04682</t>
  </si>
  <si>
    <t>LIŠTY DIN S KRYCÍM ŠTÍTOM</t>
  </si>
  <si>
    <t>IBO04665</t>
  </si>
  <si>
    <t>04665</t>
  </si>
  <si>
    <t>Kľúč k trojhran.zámku</t>
  </si>
  <si>
    <t>Zámok trojhran.</t>
  </si>
  <si>
    <t>IBO04666</t>
  </si>
  <si>
    <t>04666</t>
  </si>
  <si>
    <t>IBO05168</t>
  </si>
  <si>
    <t>05168</t>
  </si>
  <si>
    <t>Svorkovnice PE+N MRS TN 8</t>
  </si>
  <si>
    <t>IBO05113</t>
  </si>
  <si>
    <t>Svorka přídržná I-CL 40X80 05113</t>
  </si>
  <si>
    <t>05133</t>
  </si>
  <si>
    <t>(od 1.2.2024)</t>
  </si>
  <si>
    <t>1,780</t>
  </si>
  <si>
    <t>2,280</t>
  </si>
  <si>
    <t>2,875</t>
  </si>
  <si>
    <t>4,046</t>
  </si>
  <si>
    <t>4,854</t>
  </si>
  <si>
    <t>6,788</t>
  </si>
  <si>
    <t>7,347</t>
  </si>
  <si>
    <t>8,178</t>
  </si>
  <si>
    <t>8,649</t>
  </si>
  <si>
    <t>9,325</t>
  </si>
  <si>
    <t>10,781</t>
  </si>
  <si>
    <t>11,017</t>
  </si>
  <si>
    <t>13,238</t>
  </si>
  <si>
    <t>13,591</t>
  </si>
  <si>
    <t>13,774</t>
  </si>
  <si>
    <t>15,348</t>
  </si>
  <si>
    <t>15,642</t>
  </si>
  <si>
    <t>17,503</t>
  </si>
  <si>
    <t>18,628</t>
  </si>
  <si>
    <t>19,400</t>
  </si>
  <si>
    <t>19,665</t>
  </si>
  <si>
    <t>20,430</t>
  </si>
  <si>
    <t>20,673</t>
  </si>
  <si>
    <t>22,835</t>
  </si>
  <si>
    <t>26,629</t>
  </si>
  <si>
    <t>27,755</t>
  </si>
  <si>
    <t>31,542</t>
  </si>
  <si>
    <t>34,300</t>
  </si>
  <si>
    <t>36,013</t>
  </si>
  <si>
    <t>36,315</t>
  </si>
  <si>
    <t>38,705</t>
  </si>
  <si>
    <t>45,941</t>
  </si>
  <si>
    <t>54,090</t>
  </si>
  <si>
    <t>56,267</t>
  </si>
  <si>
    <t>68,585</t>
  </si>
  <si>
    <t>79,675</t>
  </si>
  <si>
    <t>80,433</t>
  </si>
  <si>
    <t>84,168</t>
  </si>
  <si>
    <t>90,030</t>
  </si>
  <si>
    <t>107,305</t>
  </si>
  <si>
    <t>110,239</t>
  </si>
  <si>
    <t>129,676</t>
  </si>
  <si>
    <t>133,007</t>
  </si>
  <si>
    <t>138,060</t>
  </si>
  <si>
    <t>164,189</t>
  </si>
  <si>
    <t>182,170</t>
  </si>
  <si>
    <t>202,166</t>
  </si>
  <si>
    <t>250,226</t>
  </si>
  <si>
    <t>298,373</t>
  </si>
  <si>
    <t>371,871</t>
  </si>
  <si>
    <t>433,903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</si>
</sst>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.0000000"/>
    <numFmt numFmtId="198" formatCode="0.000000"/>
    <numFmt numFmtId="199" formatCode="0.00000"/>
    <numFmt numFmtId="200" formatCode="#,##0&quot;0&quot;"/>
    <numFmt numFmtId="201" formatCode="#,##0.00&quot;0&quot;"/>
    <numFmt numFmtId="202" formatCode="#,##0.000&quot;0&quot;"/>
    <numFmt numFmtId="203" formatCode="0.00000000"/>
    <numFmt numFmtId="204" formatCode="0.0"/>
  </numFmts>
  <fonts count="5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8"/>
      <color indexed="30"/>
      <name val="Arial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 CE"/>
      <family val="0"/>
    </font>
    <font>
      <b/>
      <sz val="10"/>
      <color indexed="6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Arial CE"/>
      <family val="0"/>
    </font>
    <font>
      <b/>
      <sz val="10"/>
      <color rgb="FFC0000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Alignment="1" applyProtection="1" quotePrefix="1">
      <alignment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187" fontId="3" fillId="34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9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187" fontId="3" fillId="34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90" fontId="3" fillId="0" borderId="1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90" fontId="1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/>
      <protection hidden="1"/>
    </xf>
    <xf numFmtId="190" fontId="11" fillId="0" borderId="0" xfId="0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187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90" fontId="3" fillId="0" borderId="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90" fontId="50" fillId="0" borderId="0" xfId="0" applyNumberFormat="1" applyFont="1" applyBorder="1" applyAlignment="1" applyProtection="1">
      <alignment horizontal="right" vertical="center"/>
      <protection locked="0"/>
    </xf>
    <xf numFmtId="190" fontId="0" fillId="0" borderId="0" xfId="0" applyNumberFormat="1" applyFont="1" applyFill="1" applyBorder="1" applyAlignment="1" applyProtection="1">
      <alignment/>
      <protection locked="0"/>
    </xf>
    <xf numFmtId="190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1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190" fontId="0" fillId="0" borderId="0" xfId="0" applyNumberFormat="1" applyFont="1" applyFill="1" applyBorder="1" applyAlignment="1" applyProtection="1">
      <alignment horizontal="right"/>
      <protection hidden="1"/>
    </xf>
    <xf numFmtId="2" fontId="31" fillId="33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00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E%20N%20N%20&#205;%20K%20Y\Cenn&#237;ky%20od%20dod&#225;vat\PEDRO%20IBOCO\IBO_2024\K&#243;pia%20-%20IBO%20-%20Iboco_d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  <sheetName val="sklad_duel"/>
      <sheetName val="vysvětlivky"/>
      <sheetName val="info"/>
      <sheetName val="znaky"/>
      <sheetName val="zkrat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1" width="11.25390625" style="22" customWidth="1"/>
    <col min="2" max="2" width="9.875" style="22" customWidth="1"/>
    <col min="3" max="3" width="45.00390625" style="23" bestFit="1" customWidth="1"/>
    <col min="4" max="4" width="5.625" style="24" customWidth="1"/>
    <col min="5" max="5" width="8.75390625" style="25" customWidth="1"/>
    <col min="6" max="6" width="9.875" style="25" customWidth="1"/>
    <col min="7" max="7" width="14.875" style="8" bestFit="1" customWidth="1"/>
    <col min="8" max="8" width="11.25390625" style="9" customWidth="1"/>
    <col min="9" max="10" width="19.75390625" style="10" customWidth="1"/>
    <col min="11" max="16384" width="42.625" style="10" customWidth="1"/>
  </cols>
  <sheetData>
    <row r="1" spans="1:8" ht="33" customHeight="1" thickBot="1">
      <c r="A1" s="39"/>
      <c r="B1" s="40"/>
      <c r="C1" s="40" t="s">
        <v>46</v>
      </c>
      <c r="D1" s="40"/>
      <c r="E1" s="41"/>
      <c r="F1" s="7" t="s">
        <v>11</v>
      </c>
      <c r="H1" s="35" t="s">
        <v>133</v>
      </c>
    </row>
    <row r="2" spans="1:7" ht="28.5" customHeight="1" thickBot="1">
      <c r="A2" s="42"/>
      <c r="B2" s="43"/>
      <c r="C2" s="45" t="s">
        <v>209</v>
      </c>
      <c r="D2" s="43"/>
      <c r="E2" s="44"/>
      <c r="F2" s="55">
        <v>0</v>
      </c>
      <c r="G2" s="9"/>
    </row>
    <row r="3" spans="1:8" s="15" customFormat="1" ht="17.25" customHeight="1">
      <c r="A3" s="50" t="s">
        <v>138</v>
      </c>
      <c r="B3" s="50" t="s">
        <v>12</v>
      </c>
      <c r="C3" s="48" t="s">
        <v>0</v>
      </c>
      <c r="D3" s="11" t="s">
        <v>1</v>
      </c>
      <c r="E3" s="12" t="s">
        <v>5</v>
      </c>
      <c r="F3" s="46" t="s">
        <v>10</v>
      </c>
      <c r="G3" s="13" t="s">
        <v>6</v>
      </c>
      <c r="H3" s="14" t="s">
        <v>8</v>
      </c>
    </row>
    <row r="4" spans="1:8" s="15" customFormat="1" ht="15.75" customHeight="1">
      <c r="A4" s="51"/>
      <c r="B4" s="51"/>
      <c r="C4" s="49"/>
      <c r="D4" s="16" t="s">
        <v>2</v>
      </c>
      <c r="E4" s="17" t="s">
        <v>3</v>
      </c>
      <c r="F4" s="47"/>
      <c r="G4" s="18" t="s">
        <v>7</v>
      </c>
      <c r="H4" s="19" t="s">
        <v>9</v>
      </c>
    </row>
    <row r="5" spans="1:8" s="15" customFormat="1" ht="15.75" customHeight="1">
      <c r="A5" s="28"/>
      <c r="B5" s="28"/>
      <c r="C5" s="33" t="s">
        <v>128</v>
      </c>
      <c r="D5" s="29"/>
      <c r="E5" s="30"/>
      <c r="F5" s="34"/>
      <c r="G5" s="31"/>
      <c r="H5" s="32"/>
    </row>
    <row r="6" spans="1:8" ht="12.75">
      <c r="A6" s="38" t="s">
        <v>139</v>
      </c>
      <c r="B6" s="1" t="s">
        <v>86</v>
      </c>
      <c r="C6" s="3" t="s">
        <v>13</v>
      </c>
      <c r="D6" s="20" t="s">
        <v>4</v>
      </c>
      <c r="E6" s="53" t="s">
        <v>244</v>
      </c>
      <c r="F6" s="27">
        <f>E6*((100-$F$2)/100)</f>
        <v>68.585</v>
      </c>
      <c r="G6" s="21"/>
      <c r="H6" s="26">
        <v>2.46</v>
      </c>
    </row>
    <row r="7" spans="1:8" ht="12.75">
      <c r="A7" s="38" t="s">
        <v>140</v>
      </c>
      <c r="B7" s="1" t="s">
        <v>87</v>
      </c>
      <c r="C7" s="3" t="s">
        <v>14</v>
      </c>
      <c r="D7" s="20" t="s">
        <v>4</v>
      </c>
      <c r="E7" s="53" t="s">
        <v>248</v>
      </c>
      <c r="F7" s="27">
        <f>E7*((100-$F$2)/100)</f>
        <v>90.03</v>
      </c>
      <c r="G7" s="21"/>
      <c r="H7" s="26">
        <v>3.81</v>
      </c>
    </row>
    <row r="8" spans="1:8" ht="12.75">
      <c r="A8" s="38" t="s">
        <v>141</v>
      </c>
      <c r="B8" s="1" t="s">
        <v>88</v>
      </c>
      <c r="C8" s="3" t="s">
        <v>15</v>
      </c>
      <c r="D8" s="20" t="s">
        <v>4</v>
      </c>
      <c r="E8" s="53" t="s">
        <v>250</v>
      </c>
      <c r="F8" s="27">
        <f>E8*((100-$F$2)/100)</f>
        <v>110.239</v>
      </c>
      <c r="G8" s="21"/>
      <c r="H8" s="26">
        <v>5.43</v>
      </c>
    </row>
    <row r="9" spans="1:8" ht="12.75">
      <c r="A9" s="38" t="s">
        <v>142</v>
      </c>
      <c r="B9" s="1" t="s">
        <v>89</v>
      </c>
      <c r="C9" s="3" t="s">
        <v>16</v>
      </c>
      <c r="D9" s="20" t="s">
        <v>4</v>
      </c>
      <c r="E9" s="53" t="s">
        <v>253</v>
      </c>
      <c r="F9" s="27">
        <f>E9*((100-$F$2)/100)</f>
        <v>138.06</v>
      </c>
      <c r="G9" s="21"/>
      <c r="H9" s="26">
        <v>6.47</v>
      </c>
    </row>
    <row r="10" spans="1:8" ht="12.75">
      <c r="A10" s="38" t="s">
        <v>143</v>
      </c>
      <c r="B10" s="1" t="s">
        <v>90</v>
      </c>
      <c r="C10" s="3" t="s">
        <v>17</v>
      </c>
      <c r="D10" s="20" t="s">
        <v>4</v>
      </c>
      <c r="E10" s="53" t="s">
        <v>255</v>
      </c>
      <c r="F10" s="27">
        <f>E10*((100-$F$2)/100)</f>
        <v>182.17</v>
      </c>
      <c r="G10" s="21"/>
      <c r="H10" s="26">
        <v>9.01</v>
      </c>
    </row>
    <row r="11" spans="1:8" ht="12.75">
      <c r="A11" s="38" t="s">
        <v>144</v>
      </c>
      <c r="B11" s="1" t="s">
        <v>91</v>
      </c>
      <c r="C11" s="3" t="s">
        <v>18</v>
      </c>
      <c r="D11" s="20" t="s">
        <v>4</v>
      </c>
      <c r="E11" s="53" t="s">
        <v>257</v>
      </c>
      <c r="F11" s="27">
        <f>E11*((100-$F$2)/100)</f>
        <v>250.226</v>
      </c>
      <c r="G11" s="21"/>
      <c r="H11" s="26">
        <v>12.94</v>
      </c>
    </row>
    <row r="12" spans="1:8" ht="12.75">
      <c r="A12" s="38" t="s">
        <v>145</v>
      </c>
      <c r="B12" s="1" t="s">
        <v>47</v>
      </c>
      <c r="C12" s="4" t="s">
        <v>56</v>
      </c>
      <c r="D12" s="1" t="s">
        <v>4</v>
      </c>
      <c r="E12" s="53" t="s">
        <v>259</v>
      </c>
      <c r="F12" s="27">
        <f>E12*((100-$F$2)/100)</f>
        <v>371.871</v>
      </c>
      <c r="G12" s="21"/>
      <c r="H12" s="26">
        <v>26.25</v>
      </c>
    </row>
    <row r="13" spans="1:8" ht="12.75">
      <c r="A13" s="38"/>
      <c r="B13" s="1"/>
      <c r="C13" s="33" t="s">
        <v>129</v>
      </c>
      <c r="D13" s="1"/>
      <c r="E13" s="26"/>
      <c r="F13" s="27"/>
      <c r="G13" s="21"/>
      <c r="H13" s="26"/>
    </row>
    <row r="14" spans="1:8" ht="12.75">
      <c r="A14" s="38" t="s">
        <v>146</v>
      </c>
      <c r="B14" s="2" t="s">
        <v>92</v>
      </c>
      <c r="C14" s="3" t="s">
        <v>19</v>
      </c>
      <c r="D14" s="20" t="s">
        <v>4</v>
      </c>
      <c r="E14" s="53" t="s">
        <v>247</v>
      </c>
      <c r="F14" s="27">
        <f>E14*((100-$F$2)/100)</f>
        <v>84.168</v>
      </c>
      <c r="G14" s="21"/>
      <c r="H14" s="26">
        <v>2.46</v>
      </c>
    </row>
    <row r="15" spans="1:8" ht="12.75">
      <c r="A15" s="38" t="s">
        <v>147</v>
      </c>
      <c r="B15" s="2" t="s">
        <v>93</v>
      </c>
      <c r="C15" s="3" t="s">
        <v>20</v>
      </c>
      <c r="D15" s="20" t="s">
        <v>4</v>
      </c>
      <c r="E15" s="53" t="s">
        <v>249</v>
      </c>
      <c r="F15" s="27">
        <f>E15*((100-$F$2)/100)</f>
        <v>107.305</v>
      </c>
      <c r="G15" s="21"/>
      <c r="H15" s="26">
        <v>3.81</v>
      </c>
    </row>
    <row r="16" spans="1:8" ht="12.75">
      <c r="A16" s="38" t="s">
        <v>148</v>
      </c>
      <c r="B16" s="2" t="s">
        <v>94</v>
      </c>
      <c r="C16" s="5" t="s">
        <v>21</v>
      </c>
      <c r="D16" s="20" t="s">
        <v>4</v>
      </c>
      <c r="E16" s="53" t="s">
        <v>252</v>
      </c>
      <c r="F16" s="27">
        <f>E16*((100-$F$2)/100)</f>
        <v>133.007</v>
      </c>
      <c r="G16" s="21"/>
      <c r="H16" s="26">
        <v>5.43</v>
      </c>
    </row>
    <row r="17" spans="1:8" ht="12.75">
      <c r="A17" s="38" t="s">
        <v>149</v>
      </c>
      <c r="B17" s="2" t="s">
        <v>95</v>
      </c>
      <c r="C17" s="3" t="s">
        <v>22</v>
      </c>
      <c r="D17" s="20" t="s">
        <v>4</v>
      </c>
      <c r="E17" s="53" t="s">
        <v>254</v>
      </c>
      <c r="F17" s="27">
        <f>E17*((100-$F$2)/100)</f>
        <v>164.189</v>
      </c>
      <c r="G17" s="21"/>
      <c r="H17" s="26">
        <v>6.47</v>
      </c>
    </row>
    <row r="18" spans="1:8" ht="12.75">
      <c r="A18" s="38" t="s">
        <v>150</v>
      </c>
      <c r="B18" s="2" t="s">
        <v>96</v>
      </c>
      <c r="C18" s="3" t="s">
        <v>23</v>
      </c>
      <c r="D18" s="20" t="s">
        <v>4</v>
      </c>
      <c r="E18" s="53" t="s">
        <v>256</v>
      </c>
      <c r="F18" s="27">
        <f>E18*((100-$F$2)/100)</f>
        <v>202.166</v>
      </c>
      <c r="G18" s="21"/>
      <c r="H18" s="26">
        <v>9.01</v>
      </c>
    </row>
    <row r="19" spans="1:8" ht="12.75">
      <c r="A19" s="38" t="s">
        <v>151</v>
      </c>
      <c r="B19" s="2" t="s">
        <v>97</v>
      </c>
      <c r="C19" s="3" t="s">
        <v>24</v>
      </c>
      <c r="D19" s="20" t="s">
        <v>4</v>
      </c>
      <c r="E19" s="53" t="s">
        <v>258</v>
      </c>
      <c r="F19" s="27">
        <f>E19*((100-$F$2)/100)</f>
        <v>298.373</v>
      </c>
      <c r="G19" s="21"/>
      <c r="H19" s="26">
        <v>12.94</v>
      </c>
    </row>
    <row r="20" spans="1:8" ht="12.75">
      <c r="A20" s="38" t="s">
        <v>152</v>
      </c>
      <c r="B20" s="1" t="s">
        <v>48</v>
      </c>
      <c r="C20" s="4" t="s">
        <v>57</v>
      </c>
      <c r="D20" s="1" t="s">
        <v>4</v>
      </c>
      <c r="E20" s="53" t="s">
        <v>260</v>
      </c>
      <c r="F20" s="27">
        <f>E20*((100-$F$2)/100)</f>
        <v>433.903</v>
      </c>
      <c r="G20" s="21"/>
      <c r="H20" s="26">
        <v>26.25</v>
      </c>
    </row>
    <row r="21" spans="1:7" ht="12.75">
      <c r="A21" s="38"/>
      <c r="B21" s="1"/>
      <c r="C21" s="33" t="s">
        <v>130</v>
      </c>
      <c r="D21" s="1"/>
      <c r="E21" s="26"/>
      <c r="F21" s="27"/>
      <c r="G21" s="21"/>
    </row>
    <row r="22" spans="1:7" ht="12.75">
      <c r="A22" s="38" t="s">
        <v>153</v>
      </c>
      <c r="B22" s="2" t="s">
        <v>98</v>
      </c>
      <c r="C22" s="3" t="s">
        <v>69</v>
      </c>
      <c r="D22" s="20" t="s">
        <v>4</v>
      </c>
      <c r="E22" s="53" t="s">
        <v>236</v>
      </c>
      <c r="F22" s="27">
        <f>E22*((100-$F$2)/100)</f>
        <v>31.542</v>
      </c>
      <c r="G22" s="21"/>
    </row>
    <row r="23" spans="1:7" ht="12.75">
      <c r="A23" s="38" t="s">
        <v>154</v>
      </c>
      <c r="B23" s="2" t="s">
        <v>99</v>
      </c>
      <c r="C23" s="3" t="s">
        <v>70</v>
      </c>
      <c r="D23" s="20" t="s">
        <v>4</v>
      </c>
      <c r="E23" s="53" t="s">
        <v>240</v>
      </c>
      <c r="F23" s="27">
        <f>E23*((100-$F$2)/100)</f>
        <v>38.705</v>
      </c>
      <c r="G23" s="21"/>
    </row>
    <row r="24" spans="1:7" ht="12.75">
      <c r="A24" s="38" t="s">
        <v>155</v>
      </c>
      <c r="B24" s="2" t="s">
        <v>100</v>
      </c>
      <c r="C24" s="3" t="s">
        <v>71</v>
      </c>
      <c r="D24" s="20" t="s">
        <v>4</v>
      </c>
      <c r="E24" s="53" t="s">
        <v>241</v>
      </c>
      <c r="F24" s="27">
        <f>E24*((100-$F$2)/100)</f>
        <v>45.941</v>
      </c>
      <c r="G24" s="21"/>
    </row>
    <row r="25" spans="1:7" ht="12.75">
      <c r="A25" s="38" t="s">
        <v>156</v>
      </c>
      <c r="B25" s="2" t="s">
        <v>101</v>
      </c>
      <c r="C25" s="3" t="s">
        <v>72</v>
      </c>
      <c r="D25" s="20" t="s">
        <v>4</v>
      </c>
      <c r="E25" s="53" t="s">
        <v>243</v>
      </c>
      <c r="F25" s="27">
        <f>E25*((100-$F$2)/100)</f>
        <v>56.267</v>
      </c>
      <c r="G25" s="21"/>
    </row>
    <row r="26" spans="1:7" ht="12.75">
      <c r="A26" s="38" t="s">
        <v>157</v>
      </c>
      <c r="B26" s="2" t="s">
        <v>102</v>
      </c>
      <c r="C26" s="3" t="s">
        <v>73</v>
      </c>
      <c r="D26" s="20" t="s">
        <v>4</v>
      </c>
      <c r="E26" s="53" t="s">
        <v>245</v>
      </c>
      <c r="F26" s="27">
        <f>E26*((100-$F$2)/100)</f>
        <v>79.675</v>
      </c>
      <c r="G26" s="21"/>
    </row>
    <row r="27" spans="1:7" ht="12.75">
      <c r="A27" s="38" t="s">
        <v>158</v>
      </c>
      <c r="B27" s="1" t="s">
        <v>49</v>
      </c>
      <c r="C27" s="4" t="s">
        <v>74</v>
      </c>
      <c r="D27" s="1" t="s">
        <v>4</v>
      </c>
      <c r="E27" s="53" t="s">
        <v>251</v>
      </c>
      <c r="F27" s="27">
        <f>E27*((100-$F$2)/100)</f>
        <v>129.676</v>
      </c>
      <c r="G27" s="21"/>
    </row>
    <row r="28" spans="1:7" ht="12.75">
      <c r="A28" s="38"/>
      <c r="B28" s="1"/>
      <c r="C28" s="33" t="s">
        <v>131</v>
      </c>
      <c r="D28" s="1"/>
      <c r="E28" s="26"/>
      <c r="F28" s="27"/>
      <c r="G28" s="21"/>
    </row>
    <row r="29" spans="1:7" ht="12.75">
      <c r="A29" s="38" t="s">
        <v>159</v>
      </c>
      <c r="B29" s="2" t="s">
        <v>119</v>
      </c>
      <c r="C29" s="3" t="s">
        <v>37</v>
      </c>
      <c r="D29" s="20" t="s">
        <v>4</v>
      </c>
      <c r="E29" s="53" t="s">
        <v>218</v>
      </c>
      <c r="F29" s="27">
        <f>E29*((100-$F$2)/100)</f>
        <v>8.649</v>
      </c>
      <c r="G29" s="21"/>
    </row>
    <row r="30" spans="1:7" ht="12.75">
      <c r="A30" s="38" t="s">
        <v>160</v>
      </c>
      <c r="B30" s="2" t="s">
        <v>120</v>
      </c>
      <c r="C30" s="3" t="s">
        <v>38</v>
      </c>
      <c r="D30" s="20" t="s">
        <v>4</v>
      </c>
      <c r="E30" s="53" t="s">
        <v>223</v>
      </c>
      <c r="F30" s="27">
        <f>E30*((100-$F$2)/100)</f>
        <v>13.591</v>
      </c>
      <c r="G30" s="21"/>
    </row>
    <row r="31" spans="1:7" ht="12.75">
      <c r="A31" s="38" t="s">
        <v>161</v>
      </c>
      <c r="B31" s="2" t="s">
        <v>121</v>
      </c>
      <c r="C31" s="3" t="s">
        <v>39</v>
      </c>
      <c r="D31" s="20" t="s">
        <v>4</v>
      </c>
      <c r="E31" s="53" t="s">
        <v>231</v>
      </c>
      <c r="F31" s="27">
        <f>E31*((100-$F$2)/100)</f>
        <v>20.43</v>
      </c>
      <c r="G31" s="21"/>
    </row>
    <row r="32" spans="1:7" ht="12.75">
      <c r="A32" s="38" t="s">
        <v>162</v>
      </c>
      <c r="B32" s="2" t="s">
        <v>122</v>
      </c>
      <c r="C32" s="3" t="s">
        <v>40</v>
      </c>
      <c r="D32" s="20" t="s">
        <v>4</v>
      </c>
      <c r="E32" s="53" t="s">
        <v>235</v>
      </c>
      <c r="F32" s="27">
        <f>E32*((100-$F$2)/100)</f>
        <v>27.755</v>
      </c>
      <c r="G32" s="21"/>
    </row>
    <row r="33" spans="1:7" ht="12.75">
      <c r="A33" s="38" t="s">
        <v>163</v>
      </c>
      <c r="B33" s="2" t="s">
        <v>123</v>
      </c>
      <c r="C33" s="3" t="s">
        <v>41</v>
      </c>
      <c r="D33" s="20" t="s">
        <v>4</v>
      </c>
      <c r="E33" s="53" t="s">
        <v>239</v>
      </c>
      <c r="F33" s="27">
        <f>E33*((100-$F$2)/100)</f>
        <v>36.315</v>
      </c>
      <c r="G33" s="21"/>
    </row>
    <row r="34" spans="1:7" ht="12.75">
      <c r="A34" s="38" t="s">
        <v>164</v>
      </c>
      <c r="B34" s="2" t="s">
        <v>124</v>
      </c>
      <c r="C34" s="3" t="s">
        <v>42</v>
      </c>
      <c r="D34" s="20" t="s">
        <v>4</v>
      </c>
      <c r="E34" s="53" t="s">
        <v>242</v>
      </c>
      <c r="F34" s="27">
        <f>E34*((100-$F$2)/100)</f>
        <v>54.09</v>
      </c>
      <c r="G34" s="21"/>
    </row>
    <row r="35" spans="1:7" ht="12.75">
      <c r="A35" s="38" t="s">
        <v>165</v>
      </c>
      <c r="B35" s="1" t="s">
        <v>54</v>
      </c>
      <c r="C35" s="4" t="s">
        <v>61</v>
      </c>
      <c r="D35" s="1" t="s">
        <v>4</v>
      </c>
      <c r="E35" s="53" t="s">
        <v>246</v>
      </c>
      <c r="F35" s="27">
        <f>E35*((100-$F$2)/100)</f>
        <v>80.433</v>
      </c>
      <c r="G35" s="21"/>
    </row>
    <row r="36" spans="1:7" ht="12.75">
      <c r="A36" s="38"/>
      <c r="B36" s="1"/>
      <c r="C36" s="33" t="s">
        <v>132</v>
      </c>
      <c r="D36" s="1"/>
      <c r="E36" s="26"/>
      <c r="F36" s="27"/>
      <c r="G36" s="21"/>
    </row>
    <row r="37" spans="1:7" ht="12.75">
      <c r="A37" s="38" t="s">
        <v>166</v>
      </c>
      <c r="B37" s="1" t="s">
        <v>80</v>
      </c>
      <c r="C37" s="6" t="s">
        <v>63</v>
      </c>
      <c r="D37" s="20" t="s">
        <v>4</v>
      </c>
      <c r="E37" s="26">
        <v>15.04755</v>
      </c>
      <c r="F37" s="27"/>
      <c r="G37" s="21"/>
    </row>
    <row r="38" spans="1:7" ht="12.75">
      <c r="A38" s="38" t="s">
        <v>167</v>
      </c>
      <c r="B38" s="1" t="s">
        <v>81</v>
      </c>
      <c r="C38" s="6" t="s">
        <v>64</v>
      </c>
      <c r="D38" s="20" t="s">
        <v>4</v>
      </c>
      <c r="E38" s="26">
        <v>21.767550000000004</v>
      </c>
      <c r="F38" s="27"/>
      <c r="G38" s="21"/>
    </row>
    <row r="39" spans="1:7" ht="12.75">
      <c r="A39" s="38" t="s">
        <v>168</v>
      </c>
      <c r="B39" s="1" t="s">
        <v>82</v>
      </c>
      <c r="C39" s="6" t="s">
        <v>65</v>
      </c>
      <c r="D39" s="20" t="s">
        <v>4</v>
      </c>
      <c r="E39" s="26">
        <v>33.64935</v>
      </c>
      <c r="F39" s="27"/>
      <c r="G39" s="21"/>
    </row>
    <row r="40" spans="1:7" ht="12.75">
      <c r="A40" s="38" t="s">
        <v>169</v>
      </c>
      <c r="B40" s="1" t="s">
        <v>83</v>
      </c>
      <c r="C40" s="6" t="s">
        <v>66</v>
      </c>
      <c r="D40" s="20" t="s">
        <v>4</v>
      </c>
      <c r="E40" s="26">
        <v>40.545750000000005</v>
      </c>
      <c r="F40" s="27"/>
      <c r="G40" s="21"/>
    </row>
    <row r="41" spans="1:7" ht="12.75">
      <c r="A41" s="38" t="s">
        <v>170</v>
      </c>
      <c r="B41" s="1" t="s">
        <v>84</v>
      </c>
      <c r="C41" s="6" t="s">
        <v>67</v>
      </c>
      <c r="D41" s="20" t="s">
        <v>4</v>
      </c>
      <c r="E41" s="26">
        <v>53.1888</v>
      </c>
      <c r="F41" s="27"/>
      <c r="G41" s="21"/>
    </row>
    <row r="42" spans="1:7" ht="12.75">
      <c r="A42" s="38" t="s">
        <v>171</v>
      </c>
      <c r="B42" s="1" t="s">
        <v>85</v>
      </c>
      <c r="C42" s="6" t="s">
        <v>68</v>
      </c>
      <c r="D42" s="20" t="s">
        <v>4</v>
      </c>
      <c r="E42" s="26">
        <v>77.04899999999999</v>
      </c>
      <c r="F42" s="27"/>
      <c r="G42" s="21"/>
    </row>
    <row r="43" spans="1:7" ht="12.75">
      <c r="A43" s="38"/>
      <c r="B43" s="1"/>
      <c r="C43" s="33" t="s">
        <v>196</v>
      </c>
      <c r="D43" s="1"/>
      <c r="E43" s="26"/>
      <c r="F43" s="27"/>
      <c r="G43" s="21"/>
    </row>
    <row r="44" spans="1:7" ht="12.75">
      <c r="A44" s="38" t="s">
        <v>172</v>
      </c>
      <c r="B44" s="2" t="s">
        <v>103</v>
      </c>
      <c r="C44" s="3" t="s">
        <v>25</v>
      </c>
      <c r="D44" s="20" t="s">
        <v>4</v>
      </c>
      <c r="E44" s="53" t="s">
        <v>228</v>
      </c>
      <c r="F44" s="27">
        <f>E44*((100-$F$2)/100)</f>
        <v>18.628</v>
      </c>
      <c r="G44" s="21"/>
    </row>
    <row r="45" spans="1:7" ht="12.75">
      <c r="A45" s="38" t="s">
        <v>173</v>
      </c>
      <c r="B45" s="2" t="s">
        <v>104</v>
      </c>
      <c r="C45" s="3" t="s">
        <v>26</v>
      </c>
      <c r="D45" s="20" t="s">
        <v>4</v>
      </c>
      <c r="E45" s="53" t="s">
        <v>232</v>
      </c>
      <c r="F45" s="27">
        <f>E45*((100-$F$2)/100)</f>
        <v>20.673</v>
      </c>
      <c r="G45" s="21"/>
    </row>
    <row r="46" spans="1:7" ht="12.75">
      <c r="A46" s="38" t="s">
        <v>174</v>
      </c>
      <c r="B46" s="2" t="s">
        <v>105</v>
      </c>
      <c r="C46" s="3" t="s">
        <v>27</v>
      </c>
      <c r="D46" s="20" t="s">
        <v>4</v>
      </c>
      <c r="E46" s="53" t="s">
        <v>233</v>
      </c>
      <c r="F46" s="27">
        <f>E46*((100-$F$2)/100)</f>
        <v>22.835</v>
      </c>
      <c r="G46" s="21"/>
    </row>
    <row r="47" spans="1:7" ht="12.75">
      <c r="A47" s="38" t="s">
        <v>175</v>
      </c>
      <c r="B47" s="2" t="s">
        <v>106</v>
      </c>
      <c r="C47" s="3" t="s">
        <v>28</v>
      </c>
      <c r="D47" s="20" t="s">
        <v>4</v>
      </c>
      <c r="E47" s="53" t="s">
        <v>234</v>
      </c>
      <c r="F47" s="27">
        <f>E47*((100-$F$2)/100)</f>
        <v>26.629</v>
      </c>
      <c r="G47" s="21"/>
    </row>
    <row r="48" spans="1:7" ht="12.75">
      <c r="A48" s="38" t="s">
        <v>176</v>
      </c>
      <c r="B48" s="1" t="s">
        <v>50</v>
      </c>
      <c r="C48" s="4" t="s">
        <v>58</v>
      </c>
      <c r="D48" s="1" t="s">
        <v>4</v>
      </c>
      <c r="E48" s="53" t="s">
        <v>238</v>
      </c>
      <c r="F48" s="27">
        <f>E48*((100-$F$2)/100)</f>
        <v>36.013</v>
      </c>
      <c r="G48" s="21"/>
    </row>
    <row r="49" spans="1:7" ht="12.75">
      <c r="A49" s="38"/>
      <c r="B49" s="1"/>
      <c r="C49" s="33" t="s">
        <v>136</v>
      </c>
      <c r="D49" s="1"/>
      <c r="E49" s="26"/>
      <c r="F49" s="27"/>
      <c r="G49" s="21"/>
    </row>
    <row r="50" spans="1:7" ht="12.75">
      <c r="A50" s="38" t="s">
        <v>187</v>
      </c>
      <c r="B50" s="2" t="s">
        <v>115</v>
      </c>
      <c r="C50" s="3" t="s">
        <v>75</v>
      </c>
      <c r="D50" s="20" t="s">
        <v>4</v>
      </c>
      <c r="E50" s="53" t="s">
        <v>215</v>
      </c>
      <c r="F50" s="27">
        <f>E50*((100-$F$2)/100)</f>
        <v>6.788</v>
      </c>
      <c r="G50" s="21"/>
    </row>
    <row r="51" spans="1:7" ht="12.75">
      <c r="A51" s="38" t="s">
        <v>188</v>
      </c>
      <c r="B51" s="2" t="s">
        <v>116</v>
      </c>
      <c r="C51" s="3" t="s">
        <v>76</v>
      </c>
      <c r="D51" s="20" t="s">
        <v>4</v>
      </c>
      <c r="E51" s="54" t="s">
        <v>216</v>
      </c>
      <c r="F51" s="27">
        <f>E51*((100-$F$2)/100)</f>
        <v>7.347</v>
      </c>
      <c r="G51" s="21"/>
    </row>
    <row r="52" spans="1:7" ht="12.75">
      <c r="A52" s="38" t="s">
        <v>189</v>
      </c>
      <c r="B52" s="2" t="s">
        <v>117</v>
      </c>
      <c r="C52" s="3" t="s">
        <v>77</v>
      </c>
      <c r="D52" s="20" t="s">
        <v>4</v>
      </c>
      <c r="E52" s="54" t="s">
        <v>219</v>
      </c>
      <c r="F52" s="27">
        <f>E52*((100-$F$2)/100)</f>
        <v>9.325</v>
      </c>
      <c r="G52" s="21"/>
    </row>
    <row r="53" spans="1:7" ht="12.75">
      <c r="A53" s="38" t="s">
        <v>190</v>
      </c>
      <c r="B53" s="2" t="s">
        <v>118</v>
      </c>
      <c r="C53" s="3" t="s">
        <v>78</v>
      </c>
      <c r="D53" s="20" t="s">
        <v>4</v>
      </c>
      <c r="E53" s="54" t="s">
        <v>220</v>
      </c>
      <c r="F53" s="27">
        <f>E53*((100-$F$2)/100)</f>
        <v>10.781</v>
      </c>
      <c r="G53" s="21"/>
    </row>
    <row r="54" spans="1:7" ht="12.75">
      <c r="A54" s="38" t="s">
        <v>191</v>
      </c>
      <c r="B54" s="1" t="s">
        <v>53</v>
      </c>
      <c r="C54" s="4" t="s">
        <v>79</v>
      </c>
      <c r="D54" s="1" t="s">
        <v>4</v>
      </c>
      <c r="E54" s="54" t="s">
        <v>224</v>
      </c>
      <c r="F54" s="27">
        <f>E54*((100-$F$2)/100)</f>
        <v>13.774</v>
      </c>
      <c r="G54" s="21"/>
    </row>
    <row r="55" spans="1:7" ht="12.75">
      <c r="A55" s="38"/>
      <c r="B55" s="1"/>
      <c r="C55" s="33" t="s">
        <v>134</v>
      </c>
      <c r="D55" s="1"/>
      <c r="E55" s="26"/>
      <c r="F55" s="27"/>
      <c r="G55" s="21"/>
    </row>
    <row r="56" spans="1:7" ht="12.75">
      <c r="A56" s="38" t="s">
        <v>177</v>
      </c>
      <c r="B56" s="2" t="s">
        <v>107</v>
      </c>
      <c r="C56" s="3" t="s">
        <v>29</v>
      </c>
      <c r="D56" s="20" t="s">
        <v>4</v>
      </c>
      <c r="E56" s="53" t="s">
        <v>223</v>
      </c>
      <c r="F56" s="27">
        <f>E56*((100-$F$2)/100)</f>
        <v>13.591</v>
      </c>
      <c r="G56" s="21"/>
    </row>
    <row r="57" spans="1:7" ht="12.75">
      <c r="A57" s="38" t="s">
        <v>178</v>
      </c>
      <c r="B57" s="2" t="s">
        <v>108</v>
      </c>
      <c r="C57" s="3" t="s">
        <v>30</v>
      </c>
      <c r="D57" s="20" t="s">
        <v>4</v>
      </c>
      <c r="E57" s="53" t="s">
        <v>225</v>
      </c>
      <c r="F57" s="27">
        <f>E57*((100-$F$2)/100)</f>
        <v>15.348</v>
      </c>
      <c r="G57" s="21"/>
    </row>
    <row r="58" spans="1:7" ht="12.75">
      <c r="A58" s="38" t="s">
        <v>179</v>
      </c>
      <c r="B58" s="2" t="s">
        <v>109</v>
      </c>
      <c r="C58" s="3" t="s">
        <v>31</v>
      </c>
      <c r="D58" s="20" t="s">
        <v>4</v>
      </c>
      <c r="E58" s="53" t="s">
        <v>227</v>
      </c>
      <c r="F58" s="27">
        <f>E58*((100-$F$2)/100)</f>
        <v>17.503</v>
      </c>
      <c r="G58" s="21"/>
    </row>
    <row r="59" spans="1:7" ht="12.75">
      <c r="A59" s="38" t="s">
        <v>180</v>
      </c>
      <c r="B59" s="2" t="s">
        <v>110</v>
      </c>
      <c r="C59" s="3" t="s">
        <v>32</v>
      </c>
      <c r="D59" s="20" t="s">
        <v>4</v>
      </c>
      <c r="E59" s="53" t="s">
        <v>229</v>
      </c>
      <c r="F59" s="27">
        <f>E59*((100-$F$2)/100)</f>
        <v>19.4</v>
      </c>
      <c r="G59" s="21"/>
    </row>
    <row r="60" spans="1:7" ht="12.75">
      <c r="A60" s="38" t="s">
        <v>181</v>
      </c>
      <c r="B60" s="1" t="s">
        <v>51</v>
      </c>
      <c r="C60" s="4" t="s">
        <v>59</v>
      </c>
      <c r="D60" s="1" t="s">
        <v>4</v>
      </c>
      <c r="E60" s="53" t="s">
        <v>237</v>
      </c>
      <c r="F60" s="27">
        <f>E60*((100-$F$2)/100)</f>
        <v>34.3</v>
      </c>
      <c r="G60" s="21"/>
    </row>
    <row r="61" spans="1:7" ht="12.75">
      <c r="A61" s="38"/>
      <c r="B61" s="1"/>
      <c r="C61" s="33" t="s">
        <v>135</v>
      </c>
      <c r="D61" s="1"/>
      <c r="E61" s="26"/>
      <c r="F61" s="27"/>
      <c r="G61" s="21"/>
    </row>
    <row r="62" spans="1:7" ht="12.75">
      <c r="A62" s="38" t="s">
        <v>182</v>
      </c>
      <c r="B62" s="2" t="s">
        <v>111</v>
      </c>
      <c r="C62" s="3" t="s">
        <v>33</v>
      </c>
      <c r="D62" s="20" t="s">
        <v>4</v>
      </c>
      <c r="E62" s="53" t="s">
        <v>217</v>
      </c>
      <c r="F62" s="27">
        <f>E62*((100-$F$2)/100)</f>
        <v>8.178</v>
      </c>
      <c r="G62" s="21"/>
    </row>
    <row r="63" spans="1:7" ht="12.75">
      <c r="A63" s="38" t="s">
        <v>183</v>
      </c>
      <c r="B63" s="2" t="s">
        <v>112</v>
      </c>
      <c r="C63" s="3" t="s">
        <v>34</v>
      </c>
      <c r="D63" s="20" t="s">
        <v>4</v>
      </c>
      <c r="E63" s="53" t="s">
        <v>218</v>
      </c>
      <c r="F63" s="27">
        <f>E63*((100-$F$2)/100)</f>
        <v>8.649</v>
      </c>
      <c r="G63" s="21"/>
    </row>
    <row r="64" spans="1:7" ht="12.75">
      <c r="A64" s="38" t="s">
        <v>184</v>
      </c>
      <c r="B64" s="2" t="s">
        <v>113</v>
      </c>
      <c r="C64" s="3" t="s">
        <v>35</v>
      </c>
      <c r="D64" s="20" t="s">
        <v>4</v>
      </c>
      <c r="E64" s="53" t="s">
        <v>221</v>
      </c>
      <c r="F64" s="27">
        <f>E64*((100-$F$2)/100)</f>
        <v>11.017</v>
      </c>
      <c r="G64" s="21"/>
    </row>
    <row r="65" spans="1:7" ht="12.75">
      <c r="A65" s="38" t="s">
        <v>185</v>
      </c>
      <c r="B65" s="2" t="s">
        <v>114</v>
      </c>
      <c r="C65" s="3" t="s">
        <v>36</v>
      </c>
      <c r="D65" s="20" t="s">
        <v>4</v>
      </c>
      <c r="E65" s="53" t="s">
        <v>222</v>
      </c>
      <c r="F65" s="27">
        <f>E65*((100-$F$2)/100)</f>
        <v>13.238</v>
      </c>
      <c r="G65" s="21"/>
    </row>
    <row r="66" spans="1:7" ht="12.75">
      <c r="A66" s="38" t="s">
        <v>186</v>
      </c>
      <c r="B66" s="1" t="s">
        <v>52</v>
      </c>
      <c r="C66" s="4" t="s">
        <v>60</v>
      </c>
      <c r="D66" s="1" t="s">
        <v>4</v>
      </c>
      <c r="E66" s="54" t="s">
        <v>230</v>
      </c>
      <c r="F66" s="27">
        <f>E66*((100-$F$2)/100)</f>
        <v>19.665</v>
      </c>
      <c r="G66" s="21"/>
    </row>
    <row r="67" spans="1:7" ht="12.75">
      <c r="A67" s="38"/>
      <c r="B67" s="1"/>
      <c r="C67" s="33" t="s">
        <v>137</v>
      </c>
      <c r="D67" s="1"/>
      <c r="E67" s="36"/>
      <c r="F67" s="37"/>
      <c r="G67" s="21"/>
    </row>
    <row r="68" spans="1:7" ht="12.75">
      <c r="A68" s="38" t="s">
        <v>192</v>
      </c>
      <c r="B68" s="2" t="s">
        <v>125</v>
      </c>
      <c r="C68" s="3" t="s">
        <v>43</v>
      </c>
      <c r="D68" s="20" t="s">
        <v>4</v>
      </c>
      <c r="E68" s="52" t="s">
        <v>211</v>
      </c>
      <c r="F68" s="37">
        <f>E68*((100-$F$2)/100)</f>
        <v>2.28</v>
      </c>
      <c r="G68" s="21"/>
    </row>
    <row r="69" spans="1:7" ht="12.75">
      <c r="A69" s="38" t="s">
        <v>193</v>
      </c>
      <c r="B69" s="1" t="s">
        <v>55</v>
      </c>
      <c r="C69" s="4" t="s">
        <v>62</v>
      </c>
      <c r="D69" s="1" t="s">
        <v>4</v>
      </c>
      <c r="E69" s="52" t="s">
        <v>214</v>
      </c>
      <c r="F69" s="37">
        <f>E69*((100-$F$2)/100)</f>
        <v>4.854</v>
      </c>
      <c r="G69" s="21"/>
    </row>
    <row r="70" spans="1:7" ht="12.75">
      <c r="A70" s="38" t="s">
        <v>194</v>
      </c>
      <c r="B70" s="2" t="s">
        <v>126</v>
      </c>
      <c r="C70" s="3" t="s">
        <v>44</v>
      </c>
      <c r="D70" s="20" t="s">
        <v>4</v>
      </c>
      <c r="E70" s="52" t="s">
        <v>226</v>
      </c>
      <c r="F70" s="37">
        <f>E70*((100-$F$2)/100)</f>
        <v>15.642</v>
      </c>
      <c r="G70" s="21"/>
    </row>
    <row r="71" spans="1:7" ht="12.75">
      <c r="A71" s="38" t="s">
        <v>195</v>
      </c>
      <c r="B71" s="2" t="s">
        <v>127</v>
      </c>
      <c r="C71" s="3" t="s">
        <v>45</v>
      </c>
      <c r="D71" s="20" t="s">
        <v>4</v>
      </c>
      <c r="E71" s="52" t="s">
        <v>212</v>
      </c>
      <c r="F71" s="37">
        <f>E71*((100-$F$2)/100)</f>
        <v>2.875</v>
      </c>
      <c r="G71" s="21"/>
    </row>
    <row r="72" spans="1:7" ht="12.75">
      <c r="A72" s="38" t="s">
        <v>197</v>
      </c>
      <c r="B72" s="2" t="s">
        <v>198</v>
      </c>
      <c r="C72" s="3" t="s">
        <v>199</v>
      </c>
      <c r="D72" s="20" t="s">
        <v>4</v>
      </c>
      <c r="E72" s="52" t="s">
        <v>210</v>
      </c>
      <c r="F72" s="37">
        <f>E72*((100-$F$2)/100)</f>
        <v>1.78</v>
      </c>
      <c r="G72" s="21"/>
    </row>
    <row r="73" spans="1:7" ht="12.75">
      <c r="A73" s="38" t="s">
        <v>201</v>
      </c>
      <c r="B73" s="2" t="s">
        <v>202</v>
      </c>
      <c r="C73" s="3" t="s">
        <v>200</v>
      </c>
      <c r="D73" s="20" t="s">
        <v>4</v>
      </c>
      <c r="E73" s="52" t="s">
        <v>213</v>
      </c>
      <c r="F73" s="37">
        <f>E73*((100-$F$2)/100)</f>
        <v>4.046</v>
      </c>
      <c r="G73" s="21"/>
    </row>
    <row r="74" spans="1:7" ht="12.75">
      <c r="A74" s="38" t="s">
        <v>203</v>
      </c>
      <c r="B74" s="2" t="s">
        <v>204</v>
      </c>
      <c r="C74" s="3" t="s">
        <v>205</v>
      </c>
      <c r="D74" s="20" t="s">
        <v>4</v>
      </c>
      <c r="E74" s="36">
        <v>0</v>
      </c>
      <c r="F74" s="37"/>
      <c r="G74" s="21"/>
    </row>
    <row r="75" spans="1:7" ht="12.75">
      <c r="A75" s="38" t="s">
        <v>206</v>
      </c>
      <c r="B75" s="2" t="s">
        <v>208</v>
      </c>
      <c r="C75" s="3" t="s">
        <v>207</v>
      </c>
      <c r="D75" s="20" t="s">
        <v>4</v>
      </c>
      <c r="E75" s="36">
        <v>0</v>
      </c>
      <c r="F75" s="37"/>
      <c r="G75" s="21"/>
    </row>
    <row r="76" spans="1:7" ht="12.75">
      <c r="A76" s="38"/>
      <c r="B76" s="2"/>
      <c r="C76" s="3"/>
      <c r="D76" s="20"/>
      <c r="E76" s="36"/>
      <c r="F76" s="37"/>
      <c r="G76" s="21"/>
    </row>
  </sheetData>
  <sheetProtection password="CAE7" sheet="1"/>
  <mergeCells count="4">
    <mergeCell ref="F3:F4"/>
    <mergeCell ref="C3:C4"/>
    <mergeCell ref="A3:A4"/>
    <mergeCell ref="B3:B4"/>
  </mergeCells>
  <printOptions/>
  <pageMargins left="0.4724409448818898" right="0.2362204724409449" top="0.984251968503937" bottom="0.984251968503937" header="0.4724409448818898" footer="0.11811023622047245"/>
  <pageSetup horizontalDpi="300" verticalDpi="300" orientation="landscape" paperSize="9" r:id="rId4"/>
  <headerFooter alignWithMargins="0">
    <oddHeader>&amp;C&amp;F&amp;R&amp;P / &amp;N</oddHeader>
    <oddFooter>&amp;C&amp;"Arial CE,Tučné"ElektroSystem SK s.r.o., &amp;"Arial CE,Obyčejné"zastúpenie ElektroSystem Zlín s.r.o.,
MT:0903-292 678, T/F:032-640 08 75, www: elektrosystem.sk, e-mail: odbyt@elektrosystem.sk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2011-03-01T19:27:18Z</cp:lastPrinted>
  <dcterms:created xsi:type="dcterms:W3CDTF">2002-06-26T06:05:58Z</dcterms:created>
  <dcterms:modified xsi:type="dcterms:W3CDTF">2024-02-05T15:55:23Z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